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GillianMcDonald\Downloads\"/>
    </mc:Choice>
  </mc:AlternateContent>
  <xr:revisionPtr revIDLastSave="0" documentId="13_ncr:1_{0241EC85-97FC-413A-B0EE-54CD4F0DF98A}" xr6:coauthVersionLast="47" xr6:coauthVersionMax="47" xr10:uidLastSave="{00000000-0000-0000-0000-000000000000}"/>
  <bookViews>
    <workbookView xWindow="-120" yWindow="-120" windowWidth="25440" windowHeight="1527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8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22" i="7" l="1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J49" i="2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K48" i="6"/>
  <c r="K52" i="6" s="1"/>
  <c r="K25" i="6"/>
  <c r="K25" i="7"/>
  <c r="K48" i="7"/>
  <c r="K52" i="7" s="1"/>
  <c r="B55" i="2"/>
  <c r="J51" i="2"/>
  <c r="J55" i="2" s="1"/>
  <c r="N10" i="3" s="1"/>
  <c r="K53" i="6" l="1"/>
  <c r="F10" i="3"/>
  <c r="K53" i="7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<sst xmlns="http://schemas.openxmlformats.org/spreadsheetml/2006/main" count="279" uniqueCount="136">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</sst>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12" sqref="B12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119</v>
      </c>
      <c r="M2" s="69"/>
    </row>
    <row r="3" spans="1:13" ht="24" customHeight="1" x14ac:dyDescent="0.2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">
      <c r="A4" s="231"/>
      <c r="B4" s="237" t="s">
        <v>18</v>
      </c>
      <c r="C4" s="239"/>
      <c r="D4" s="240" t="s">
        <v>129</v>
      </c>
      <c r="E4" s="241"/>
      <c r="F4" s="242"/>
      <c r="G4" s="243" t="s">
        <v>71</v>
      </c>
      <c r="H4" s="240" t="s">
        <v>130</v>
      </c>
      <c r="I4" s="241"/>
      <c r="J4" s="242"/>
      <c r="L4" s="184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85</v>
      </c>
      <c r="B21" s="197">
        <f>SUM(B12:B20)</f>
        <v>0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0</v>
      </c>
      <c r="K21" s="196"/>
      <c r="L21" s="197">
        <f>SUM(L12:L20)</f>
        <v>0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0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0</v>
      </c>
      <c r="K28" s="196"/>
      <c r="L28" s="204">
        <f>L26+L21</f>
        <v>0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0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0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0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0</v>
      </c>
      <c r="K49" s="196"/>
      <c r="L49" s="210">
        <f>+L47+L42</f>
        <v>0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0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0</v>
      </c>
      <c r="K51" s="135"/>
      <c r="L51" s="145">
        <f>+L28-L49</f>
        <v>0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0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0</v>
      </c>
      <c r="K55" s="135"/>
      <c r="L55" s="142">
        <f>+L51+L53</f>
        <v>0</v>
      </c>
    </row>
    <row r="56" spans="1:13" ht="13.5" thickTop="1" x14ac:dyDescent="0.2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21" activePane="bottomLeft" state="frozen"/>
      <selection activeCell="D45" sqref="D45"/>
      <selection pane="bottomLeft" activeCell="F62" sqref="F62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8">
        <f>'R&amp;P Accounts'!B2</f>
        <v>0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</v>
      </c>
      <c r="O1" s="248"/>
      <c r="P1" s="248"/>
    </row>
    <row r="2" spans="1:16" s="46" customFormat="1" ht="26.25" customHeight="1" x14ac:dyDescent="0.2">
      <c r="A2" s="80" t="s">
        <v>124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69" t="s">
        <v>9</v>
      </c>
      <c r="B5" s="253" t="s">
        <v>39</v>
      </c>
      <c r="C5" s="253"/>
      <c r="D5" s="253"/>
      <c r="E5" s="23"/>
      <c r="F5" s="147"/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 x14ac:dyDescent="0.2">
      <c r="A6" s="270"/>
      <c r="B6" s="253" t="s">
        <v>40</v>
      </c>
      <c r="C6" s="253"/>
      <c r="D6" s="253"/>
      <c r="E6" s="23"/>
      <c r="F6" s="147"/>
      <c r="G6" s="148"/>
      <c r="H6" s="147"/>
      <c r="I6" s="148"/>
      <c r="J6" s="147"/>
      <c r="K6" s="148"/>
      <c r="L6" s="147"/>
      <c r="M6" s="148"/>
      <c r="N6" s="149">
        <f>F6+H6+J6+L6</f>
        <v>0</v>
      </c>
      <c r="O6" s="148"/>
      <c r="P6" s="147"/>
    </row>
    <row r="7" spans="1:16" ht="26.25" customHeight="1" x14ac:dyDescent="0.2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2" t="s">
        <v>38</v>
      </c>
      <c r="C9" s="272"/>
      <c r="D9" s="272"/>
      <c r="E9" s="41"/>
      <c r="F9" s="153">
        <f>SUM(F5:F8)</f>
        <v>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0</v>
      </c>
      <c r="O9" s="249"/>
      <c r="P9" s="153">
        <f>SUM(P5:P8)</f>
        <v>0</v>
      </c>
    </row>
    <row r="10" spans="1:16" ht="26.25" customHeight="1" thickTop="1" x14ac:dyDescent="0.2">
      <c r="B10" s="273" t="s">
        <v>77</v>
      </c>
      <c r="C10" s="273"/>
      <c r="D10" s="273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0</v>
      </c>
      <c r="O10" s="249"/>
      <c r="P10" s="137">
        <f>P6-'R&amp;P Accounts'!L55</f>
        <v>0</v>
      </c>
    </row>
    <row r="11" spans="1:16" x14ac:dyDescent="0.2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6" t="s">
        <v>19</v>
      </c>
      <c r="C12" s="256"/>
      <c r="D12" s="256"/>
      <c r="E12" s="20"/>
      <c r="G12" s="250"/>
      <c r="H12" s="5"/>
      <c r="I12" s="250"/>
      <c r="J12" s="262" t="s">
        <v>14</v>
      </c>
      <c r="K12" s="262"/>
      <c r="L12" s="262"/>
      <c r="M12" s="250"/>
      <c r="N12" s="5" t="s">
        <v>45</v>
      </c>
      <c r="O12" s="250"/>
      <c r="P12" s="5" t="s">
        <v>10</v>
      </c>
    </row>
    <row r="13" spans="1:16" s="61" customFormat="1" x14ac:dyDescent="0.2">
      <c r="B13" s="257"/>
      <c r="C13" s="257"/>
      <c r="D13" s="25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69" t="s">
        <v>42</v>
      </c>
      <c r="B14" s="258"/>
      <c r="C14" s="258"/>
      <c r="D14" s="258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00000000000001" customHeight="1" x14ac:dyDescent="0.2">
      <c r="A15" s="270"/>
      <c r="B15" s="258"/>
      <c r="C15" s="258"/>
      <c r="D15" s="258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">
      <c r="A16" s="270"/>
      <c r="B16" s="258"/>
      <c r="C16" s="258"/>
      <c r="D16" s="258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">
      <c r="A17" s="270"/>
      <c r="B17" s="258"/>
      <c r="C17" s="258"/>
      <c r="D17" s="258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25">
      <c r="A18" s="270"/>
      <c r="B18" s="258"/>
      <c r="C18" s="258"/>
      <c r="D18" s="258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6" t="s">
        <v>19</v>
      </c>
      <c r="C21" s="256"/>
      <c r="D21" s="256"/>
      <c r="E21" s="21"/>
      <c r="G21" s="12"/>
      <c r="H21" s="262" t="s">
        <v>14</v>
      </c>
      <c r="I21" s="262"/>
      <c r="J21" s="262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57"/>
      <c r="C22" s="257"/>
      <c r="D22" s="25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69" t="s">
        <v>43</v>
      </c>
      <c r="B23" s="258"/>
      <c r="C23" s="258"/>
      <c r="D23" s="258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70"/>
      <c r="B24" s="258"/>
      <c r="C24" s="258"/>
      <c r="D24" s="258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70"/>
      <c r="B25" s="258"/>
      <c r="C25" s="258"/>
      <c r="D25" s="258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70"/>
      <c r="B26" s="258"/>
      <c r="C26" s="258"/>
      <c r="D26" s="258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0"/>
      <c r="B27" s="258"/>
      <c r="C27" s="258"/>
      <c r="D27" s="258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0"/>
      <c r="B28" s="258"/>
      <c r="C28" s="258"/>
      <c r="D28" s="258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0"/>
      <c r="B29" s="258"/>
      <c r="C29" s="258"/>
      <c r="D29" s="258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0"/>
      <c r="B30" s="258"/>
      <c r="C30" s="258"/>
      <c r="D30" s="258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0"/>
      <c r="B31" s="258"/>
      <c r="C31" s="258"/>
      <c r="D31" s="258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6" t="s">
        <v>19</v>
      </c>
      <c r="C34" s="256"/>
      <c r="D34" s="256"/>
      <c r="E34" s="263"/>
      <c r="G34" s="263"/>
      <c r="H34" s="17"/>
      <c r="I34" s="250"/>
      <c r="J34" s="262" t="s">
        <v>15</v>
      </c>
      <c r="K34" s="262"/>
      <c r="L34" s="262"/>
      <c r="M34" s="250"/>
      <c r="N34" s="5" t="s">
        <v>55</v>
      </c>
      <c r="O34" s="264"/>
      <c r="P34" s="5" t="s">
        <v>10</v>
      </c>
    </row>
    <row r="35" spans="1:16" s="61" customFormat="1" x14ac:dyDescent="0.2">
      <c r="B35" s="257"/>
      <c r="C35" s="257"/>
      <c r="D35" s="25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69" t="s">
        <v>44</v>
      </c>
      <c r="B36" s="258"/>
      <c r="C36" s="258"/>
      <c r="D36" s="258"/>
      <c r="E36" s="24"/>
      <c r="G36" s="12"/>
      <c r="H36" s="17"/>
      <c r="I36" s="12"/>
      <c r="J36" s="259"/>
      <c r="K36" s="260"/>
      <c r="L36" s="261"/>
      <c r="M36" s="12"/>
      <c r="N36" s="126"/>
      <c r="O36" s="135"/>
      <c r="P36" s="126"/>
    </row>
    <row r="37" spans="1:16" ht="20.100000000000001" customHeight="1" x14ac:dyDescent="0.2">
      <c r="A37" s="270"/>
      <c r="B37" s="258"/>
      <c r="C37" s="258"/>
      <c r="D37" s="258"/>
      <c r="E37" s="24"/>
      <c r="G37" s="12"/>
      <c r="H37" s="17"/>
      <c r="I37" s="12"/>
      <c r="J37" s="259"/>
      <c r="K37" s="260"/>
      <c r="L37" s="261"/>
      <c r="M37" s="12"/>
      <c r="N37" s="126"/>
      <c r="O37" s="135"/>
      <c r="P37" s="126"/>
    </row>
    <row r="38" spans="1:16" ht="20.100000000000001" customHeight="1" x14ac:dyDescent="0.2">
      <c r="A38" s="270"/>
      <c r="B38" s="258"/>
      <c r="C38" s="258"/>
      <c r="D38" s="258"/>
      <c r="E38" s="24"/>
      <c r="G38" s="12"/>
      <c r="H38" s="17"/>
      <c r="I38" s="12"/>
      <c r="J38" s="259"/>
      <c r="K38" s="260"/>
      <c r="L38" s="261"/>
      <c r="M38" s="12"/>
      <c r="N38" s="126"/>
      <c r="O38" s="135"/>
      <c r="P38" s="126"/>
    </row>
    <row r="39" spans="1:16" ht="20.100000000000001" customHeight="1" x14ac:dyDescent="0.2">
      <c r="A39" s="270"/>
      <c r="B39" s="258"/>
      <c r="C39" s="258"/>
      <c r="D39" s="258"/>
      <c r="E39" s="24"/>
      <c r="G39" s="12"/>
      <c r="H39" s="17"/>
      <c r="I39" s="12"/>
      <c r="J39" s="259"/>
      <c r="K39" s="260"/>
      <c r="L39" s="261"/>
      <c r="M39" s="12"/>
      <c r="N39" s="126"/>
      <c r="O39" s="135"/>
      <c r="P39" s="126"/>
    </row>
    <row r="40" spans="1:16" ht="20.100000000000001" customHeight="1" thickBot="1" x14ac:dyDescent="0.25">
      <c r="A40" s="270"/>
      <c r="B40" s="258"/>
      <c r="C40" s="258"/>
      <c r="D40" s="258"/>
      <c r="E40" s="24"/>
      <c r="G40" s="12"/>
      <c r="H40" s="17"/>
      <c r="I40" s="12"/>
      <c r="J40" s="259"/>
      <c r="K40" s="260"/>
      <c r="L40" s="261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6" t="s">
        <v>19</v>
      </c>
      <c r="C43" s="256"/>
      <c r="D43" s="256"/>
      <c r="E43" s="12"/>
      <c r="G43" s="12"/>
      <c r="H43" s="12"/>
      <c r="I43" s="12"/>
      <c r="J43" s="262" t="s">
        <v>15</v>
      </c>
      <c r="K43" s="262"/>
      <c r="L43" s="262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57"/>
      <c r="C44" s="257"/>
      <c r="D44" s="25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69" t="s">
        <v>69</v>
      </c>
      <c r="B45" s="258"/>
      <c r="C45" s="258"/>
      <c r="D45" s="258"/>
      <c r="E45" s="24"/>
      <c r="G45" s="12"/>
      <c r="H45" s="12"/>
      <c r="I45" s="12"/>
      <c r="J45" s="259"/>
      <c r="K45" s="260"/>
      <c r="L45" s="261"/>
      <c r="M45" s="12"/>
      <c r="N45" s="102"/>
      <c r="O45" s="101"/>
      <c r="P45" s="102"/>
    </row>
    <row r="46" spans="1:16" ht="20.100000000000001" customHeight="1" x14ac:dyDescent="0.2">
      <c r="A46" s="270"/>
      <c r="B46" s="258"/>
      <c r="C46" s="258"/>
      <c r="D46" s="258"/>
      <c r="E46" s="24"/>
      <c r="G46" s="12"/>
      <c r="H46" s="12"/>
      <c r="I46" s="12"/>
      <c r="J46" s="259"/>
      <c r="K46" s="260"/>
      <c r="L46" s="261"/>
      <c r="M46" s="12"/>
      <c r="N46" s="102"/>
      <c r="O46" s="101"/>
      <c r="P46" s="102"/>
    </row>
    <row r="47" spans="1:16" ht="20.100000000000001" customHeight="1" thickBot="1" x14ac:dyDescent="0.25">
      <c r="A47" s="270"/>
      <c r="B47" s="258"/>
      <c r="C47" s="258"/>
      <c r="D47" s="258"/>
      <c r="E47" s="24"/>
      <c r="G47" s="12"/>
      <c r="H47" s="12"/>
      <c r="I47" s="12"/>
      <c r="J47" s="259"/>
      <c r="K47" s="260"/>
      <c r="L47" s="261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54" t="s">
        <v>134</v>
      </c>
      <c r="C50" s="254"/>
      <c r="D50" s="254"/>
      <c r="E50" s="254"/>
      <c r="F50" s="254"/>
      <c r="G50" s="74"/>
      <c r="H50" s="255" t="s">
        <v>16</v>
      </c>
      <c r="I50" s="255"/>
      <c r="J50" s="255"/>
      <c r="K50" s="255"/>
      <c r="L50" s="255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81"/>
      <c r="C51" s="282"/>
      <c r="D51" s="282"/>
      <c r="E51" s="282"/>
      <c r="F51" s="283"/>
      <c r="G51" s="65"/>
      <c r="H51" s="281"/>
      <c r="I51" s="282"/>
      <c r="J51" s="282"/>
      <c r="K51" s="282"/>
      <c r="L51" s="282"/>
      <c r="M51" s="282"/>
      <c r="N51" s="283"/>
      <c r="P51" s="78"/>
    </row>
    <row r="52" spans="1:16" ht="33.75" customHeight="1" x14ac:dyDescent="0.2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4.25" x14ac:dyDescent="0.2">
      <c r="F53" s="65"/>
      <c r="G53" s="65"/>
    </row>
    <row r="54" spans="1:16" x14ac:dyDescent="0.2">
      <c r="B54" s="230" t="s">
        <v>135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8">
        <f>'R&amp;P Accounts'!B2</f>
        <v>0</v>
      </c>
      <c r="C1" s="248"/>
      <c r="D1" s="248"/>
      <c r="E1" s="248"/>
      <c r="F1" s="248"/>
      <c r="G1" s="248"/>
      <c r="H1" s="248"/>
      <c r="I1" s="248"/>
      <c r="J1" s="248"/>
      <c r="K1" s="323" t="str">
        <f>'R&amp;P Accounts'!L2</f>
        <v>SC</v>
      </c>
      <c r="L1" s="323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4"/>
      <c r="H3" s="324"/>
      <c r="I3" s="324"/>
      <c r="J3" s="324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112</v>
      </c>
      <c r="B5" s="325"/>
      <c r="C5" s="326"/>
      <c r="D5" s="326"/>
      <c r="E5" s="326"/>
      <c r="F5" s="326"/>
      <c r="G5" s="326"/>
      <c r="H5" s="326"/>
      <c r="I5" s="326"/>
      <c r="J5" s="326"/>
      <c r="K5" s="327"/>
    </row>
    <row r="6" spans="1:12" ht="20.100000000000001" customHeight="1" x14ac:dyDescent="0.2">
      <c r="A6" s="309"/>
      <c r="B6" s="328"/>
      <c r="C6" s="329"/>
      <c r="D6" s="329"/>
      <c r="E6" s="329"/>
      <c r="F6" s="329"/>
      <c r="G6" s="329"/>
      <c r="H6" s="329"/>
      <c r="I6" s="329"/>
      <c r="J6" s="329"/>
      <c r="K6" s="330"/>
    </row>
    <row r="7" spans="1:12" ht="29.25" customHeight="1" x14ac:dyDescent="0.2">
      <c r="A7" s="309"/>
      <c r="B7" s="328"/>
      <c r="C7" s="329"/>
      <c r="D7" s="329"/>
      <c r="E7" s="329"/>
      <c r="F7" s="329"/>
      <c r="G7" s="329"/>
      <c r="H7" s="329"/>
      <c r="I7" s="329"/>
      <c r="J7" s="329"/>
      <c r="K7" s="330"/>
    </row>
    <row r="8" spans="1:12" ht="41.25" customHeight="1" x14ac:dyDescent="0.2">
      <c r="A8" s="309"/>
      <c r="B8" s="328"/>
      <c r="C8" s="329"/>
      <c r="D8" s="329"/>
      <c r="E8" s="329"/>
      <c r="F8" s="329"/>
      <c r="G8" s="329"/>
      <c r="H8" s="329"/>
      <c r="I8" s="329"/>
      <c r="J8" s="329"/>
      <c r="K8" s="330"/>
    </row>
    <row r="9" spans="1:12" ht="64.5" customHeight="1" x14ac:dyDescent="0.2">
      <c r="A9" s="309"/>
      <c r="B9" s="331"/>
      <c r="C9" s="332"/>
      <c r="D9" s="332"/>
      <c r="E9" s="332"/>
      <c r="F9" s="332"/>
      <c r="G9" s="332"/>
      <c r="H9" s="332"/>
      <c r="I9" s="332"/>
      <c r="J9" s="332"/>
      <c r="K9" s="333"/>
    </row>
    <row r="10" spans="1:12" x14ac:dyDescent="0.2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6" t="s">
        <v>83</v>
      </c>
      <c r="C17" s="316"/>
      <c r="D17" s="316"/>
      <c r="E17" s="316"/>
      <c r="F17" s="316"/>
      <c r="G17" s="316"/>
      <c r="H17" s="316"/>
      <c r="I17" s="316"/>
      <c r="J17" s="316"/>
      <c r="K17" s="213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7" t="s">
        <v>116</v>
      </c>
      <c r="C19" s="318"/>
      <c r="D19" s="318"/>
      <c r="E19" s="318"/>
      <c r="F19" s="318"/>
      <c r="G19" s="318"/>
      <c r="H19" s="318"/>
      <c r="I19" s="318"/>
      <c r="J19" s="319"/>
      <c r="K19" s="293"/>
    </row>
    <row r="20" spans="1:11" ht="17.25" customHeight="1" x14ac:dyDescent="0.2">
      <c r="A20" s="16"/>
      <c r="B20" s="320"/>
      <c r="C20" s="321"/>
      <c r="D20" s="321"/>
      <c r="E20" s="321"/>
      <c r="F20" s="321"/>
      <c r="G20" s="321"/>
      <c r="H20" s="321"/>
      <c r="I20" s="321"/>
      <c r="J20" s="322"/>
      <c r="K20" s="294"/>
    </row>
    <row r="21" spans="1:11" ht="12.75" customHeight="1" x14ac:dyDescent="0.2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">
      <c r="A29" s="60" t="s">
        <v>61</v>
      </c>
      <c r="B29" s="317" t="s">
        <v>117</v>
      </c>
      <c r="C29" s="318"/>
      <c r="D29" s="318"/>
      <c r="E29" s="318"/>
      <c r="F29" s="318"/>
      <c r="G29" s="318"/>
      <c r="H29" s="318"/>
      <c r="I29" s="318"/>
      <c r="J29" s="319"/>
      <c r="K29" s="335"/>
    </row>
    <row r="30" spans="1:11" ht="17.25" customHeight="1" x14ac:dyDescent="0.2">
      <c r="A30" s="16"/>
      <c r="B30" s="320"/>
      <c r="C30" s="321"/>
      <c r="D30" s="321"/>
      <c r="E30" s="321"/>
      <c r="F30" s="321"/>
      <c r="G30" s="321"/>
      <c r="H30" s="321"/>
      <c r="I30" s="321"/>
      <c r="J30" s="322"/>
      <c r="K30" s="336"/>
    </row>
    <row r="31" spans="1:11" ht="12.75" customHeight="1" x14ac:dyDescent="0.2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34" t="s">
        <v>51</v>
      </c>
      <c r="C39" s="334"/>
      <c r="D39" s="334"/>
      <c r="E39" s="12"/>
      <c r="F39" s="334" t="s">
        <v>57</v>
      </c>
      <c r="G39" s="334"/>
      <c r="H39" s="334"/>
      <c r="I39" s="12"/>
      <c r="J39" s="17" t="s">
        <v>52</v>
      </c>
      <c r="K39" s="17" t="s">
        <v>53</v>
      </c>
    </row>
    <row r="40" spans="1:11" ht="20.100000000000001" customHeight="1" x14ac:dyDescent="0.2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>
        <f>'R&amp;P Accounts'!B2</f>
        <v>0</v>
      </c>
      <c r="D1" s="248"/>
      <c r="E1" s="248"/>
      <c r="F1" s="248"/>
      <c r="G1" s="248"/>
      <c r="H1" s="248"/>
      <c r="I1" s="248"/>
      <c r="J1" s="248"/>
      <c r="K1" s="248"/>
      <c r="M1" s="323" t="str">
        <f>'R&amp;P Accounts'!L2</f>
        <v>SC</v>
      </c>
      <c r="N1" s="323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25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5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25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23" t="str">
        <f>'R&amp;P Accounts'!L2</f>
        <v>SC</v>
      </c>
      <c r="N1" s="323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4"/>
      <c r="I3" s="324"/>
      <c r="J3" s="324"/>
      <c r="K3" s="324"/>
      <c r="L3" s="81"/>
      <c r="M3" s="183"/>
    </row>
    <row r="5" spans="1:14" ht="15.75" x14ac:dyDescent="0.2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75" x14ac:dyDescent="0.25">
      <c r="A55" s="182" t="s">
        <v>111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>
        <f>'R&amp;P Accounts'!B2</f>
        <v>0</v>
      </c>
      <c r="D1" s="248"/>
      <c r="E1" s="248"/>
      <c r="F1" s="248"/>
      <c r="G1" s="248"/>
      <c r="H1" s="248"/>
      <c r="I1" s="248"/>
      <c r="J1" s="248"/>
      <c r="K1" s="248"/>
      <c r="M1" s="323" t="str">
        <f>'R&amp;P Accounts'!L2</f>
        <v>SC</v>
      </c>
      <c r="N1" s="323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4"/>
      <c r="I3" s="324"/>
      <c r="J3" s="324"/>
      <c r="K3" s="32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>
        <f>IF(K39='R&amp;P Accounts'!D42,0,"cross ref error")</f>
        <v>0</v>
      </c>
    </row>
    <row r="41" spans="1:13" ht="30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>
        <f>IF(K52='R&amp;P Accounts'!D55,0,"cross ref error")</f>
        <v>0</v>
      </c>
    </row>
    <row r="55" spans="1:13" ht="15.75" x14ac:dyDescent="0.25">
      <c r="A55" s="182" t="s">
        <v>111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Gillian McDonald</cp:lastModifiedBy>
  <cp:lastPrinted>2007-12-14T14:44:53Z</cp:lastPrinted>
  <dcterms:created xsi:type="dcterms:W3CDTF">2007-04-10T16:51:52Z</dcterms:created>
  <dcterms:modified xsi:type="dcterms:W3CDTF">2025-07-14T12:14:07Z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</Properties>
</file>